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2757B94-3211-406D-B698-788E3B3CF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33" i="2"/>
  <c r="F32" i="2"/>
  <c r="F27" i="2"/>
  <c r="F26" i="2"/>
  <c r="F38" i="2" l="1"/>
  <c r="F37" i="2"/>
  <c r="F36" i="2"/>
  <c r="F35" i="2"/>
  <c r="F34" i="2"/>
  <c r="F31" i="2"/>
  <c r="F30" i="2"/>
  <c r="F29" i="2"/>
  <c r="F28" i="2"/>
</calcChain>
</file>

<file path=xl/sharedStrings.xml><?xml version="1.0" encoding="utf-8"?>
<sst xmlns="http://schemas.openxmlformats.org/spreadsheetml/2006/main" count="104" uniqueCount="72">
  <si>
    <t>대</t>
  </si>
  <si>
    <t>전체 수량의 20% 이상</t>
  </si>
  <si>
    <t>항온항습기</t>
    <phoneticPr fontId="3" type="noConversion"/>
  </si>
  <si>
    <t>공기조화기</t>
    <phoneticPr fontId="3" type="noConversion"/>
  </si>
  <si>
    <t>식</t>
  </si>
  <si>
    <t>1. 일반현황</t>
    <phoneticPr fontId="3" type="noConversion"/>
  </si>
  <si>
    <t>건물 준공일</t>
    <phoneticPr fontId="3" type="noConversion"/>
  </si>
  <si>
    <t>건물 연면적(㎡)</t>
    <phoneticPr fontId="3" type="noConversion"/>
  </si>
  <si>
    <t>헤더포함</t>
  </si>
  <si>
    <t>점검대상 냉동기에 관련된 냉각탑에 한함</t>
  </si>
  <si>
    <t>축열량 및 방열량에 대한 효율 점검 포함</t>
  </si>
  <si>
    <t>냉·난방, 급탕 팽창탱크 포함</t>
  </si>
  <si>
    <t>냉·난방 및 급수펌프(예비펌프 제외)</t>
  </si>
  <si>
    <t>송풍기 포함</t>
  </si>
  <si>
    <t>용량 0.75kW 이하 및 벽부형 송풍기 제외</t>
  </si>
  <si>
    <t>팬필터유닛, 냄새제거필터유닛 등 포함</t>
  </si>
  <si>
    <t>급탕탱크 포함</t>
  </si>
  <si>
    <t xml:space="preserve"> 물재이용설비</t>
  </si>
  <si>
    <t xml:space="preserve"> VAV, CAV 유닛 포함</t>
  </si>
  <si>
    <t>중앙감시반, 기계실, 공조실 포함</t>
  </si>
  <si>
    <t>점검대상 기계설비</t>
    <phoneticPr fontId="3" type="noConversion"/>
  </si>
  <si>
    <t>단위</t>
    <phoneticPr fontId="3" type="noConversion"/>
  </si>
  <si>
    <t>비고</t>
    <phoneticPr fontId="3" type="noConversion"/>
  </si>
  <si>
    <t>냉동기</t>
    <phoneticPr fontId="3" type="noConversion"/>
  </si>
  <si>
    <t>전체 수량의 50% 이상</t>
    <phoneticPr fontId="3" type="noConversion"/>
  </si>
  <si>
    <t>냉각탑</t>
    <phoneticPr fontId="3" type="noConversion"/>
  </si>
  <si>
    <t>축열조</t>
    <phoneticPr fontId="3" type="noConversion"/>
  </si>
  <si>
    <t xml:space="preserve">전체 수량 </t>
    <phoneticPr fontId="3" type="noConversion"/>
  </si>
  <si>
    <t>열원설비</t>
    <phoneticPr fontId="3" type="noConversion"/>
  </si>
  <si>
    <t>보일러</t>
    <phoneticPr fontId="3" type="noConversion"/>
  </si>
  <si>
    <t xml:space="preserve">및 </t>
    <phoneticPr fontId="3" type="noConversion"/>
  </si>
  <si>
    <t>열교환기</t>
    <phoneticPr fontId="3" type="noConversion"/>
  </si>
  <si>
    <t>냉난방설비</t>
    <phoneticPr fontId="3" type="noConversion"/>
  </si>
  <si>
    <t>팽창탱크</t>
    <phoneticPr fontId="3" type="noConversion"/>
  </si>
  <si>
    <t>전체 수량</t>
    <phoneticPr fontId="3" type="noConversion"/>
  </si>
  <si>
    <t>펌프</t>
    <phoneticPr fontId="3" type="noConversion"/>
  </si>
  <si>
    <t>전체 수량의 20% 이상</t>
    <phoneticPr fontId="3" type="noConversion"/>
  </si>
  <si>
    <t xml:space="preserve">신재생에너지 </t>
    <phoneticPr fontId="3" type="noConversion"/>
  </si>
  <si>
    <t>패키지에어컨</t>
    <phoneticPr fontId="3" type="noConversion"/>
  </si>
  <si>
    <t>공기조화설비</t>
    <phoneticPr fontId="3" type="noConversion"/>
  </si>
  <si>
    <t>팬코일유닛</t>
    <phoneticPr fontId="3" type="noConversion"/>
  </si>
  <si>
    <t>1개 층 이상</t>
    <phoneticPr fontId="3" type="noConversion"/>
  </si>
  <si>
    <t>대</t>
    <phoneticPr fontId="3" type="noConversion"/>
  </si>
  <si>
    <t>환기설비</t>
    <phoneticPr fontId="3" type="noConversion"/>
  </si>
  <si>
    <t>필터</t>
    <phoneticPr fontId="3" type="noConversion"/>
  </si>
  <si>
    <t>위생기구설비</t>
    <phoneticPr fontId="3" type="noConversion"/>
  </si>
  <si>
    <t>식</t>
    <phoneticPr fontId="3" type="noConversion"/>
  </si>
  <si>
    <t>급수·급탕설비</t>
    <phoneticPr fontId="3" type="noConversion"/>
  </si>
  <si>
    <t>급수펌프, 급탕탱크 등</t>
    <phoneticPr fontId="3" type="noConversion"/>
  </si>
  <si>
    <t>고·저수조</t>
    <phoneticPr fontId="3" type="noConversion"/>
  </si>
  <si>
    <t>오·배수 통기 및 우수배수설비</t>
    <phoneticPr fontId="3" type="noConversion"/>
  </si>
  <si>
    <t>오수정화 및</t>
    <phoneticPr fontId="3" type="noConversion"/>
  </si>
  <si>
    <t>오수정화설비</t>
    <phoneticPr fontId="3" type="noConversion"/>
  </si>
  <si>
    <t>물 재이용설비</t>
    <phoneticPr fontId="3" type="noConversion"/>
  </si>
  <si>
    <t>배관설비</t>
    <phoneticPr fontId="3" type="noConversion"/>
  </si>
  <si>
    <t>덕트설비</t>
    <phoneticPr fontId="3" type="noConversion"/>
  </si>
  <si>
    <t>보온설비</t>
    <phoneticPr fontId="3" type="noConversion"/>
  </si>
  <si>
    <t>자동제어설비</t>
    <phoneticPr fontId="3" type="noConversion"/>
  </si>
  <si>
    <t>방음·방진·내진 설비</t>
    <phoneticPr fontId="3" type="noConversion"/>
  </si>
  <si>
    <t>법정점검수량산출기준</t>
    <phoneticPr fontId="3" type="noConversion"/>
  </si>
  <si>
    <t>기계실 수량</t>
    <phoneticPr fontId="2" type="noConversion"/>
  </si>
  <si>
    <t>건 물 명</t>
    <phoneticPr fontId="3" type="noConversion"/>
  </si>
  <si>
    <t>소 재 지</t>
    <phoneticPr fontId="3" type="noConversion"/>
  </si>
  <si>
    <t>2. 점검대상 수량</t>
    <phoneticPr fontId="2" type="noConversion"/>
  </si>
  <si>
    <t xml:space="preserve">점 검 대 상 수 량 </t>
    <phoneticPr fontId="3" type="noConversion"/>
  </si>
  <si>
    <t xml:space="preserve"> 동수 / 세대수/층수</t>
    <phoneticPr fontId="3" type="noConversion"/>
  </si>
  <si>
    <t>전체         수량</t>
    <phoneticPr fontId="3" type="noConversion"/>
  </si>
  <si>
    <t>점검대상 수   량</t>
    <phoneticPr fontId="3" type="noConversion"/>
  </si>
  <si>
    <t>1개층 이상(점검대상수량은 1개층수량 입력)</t>
    <phoneticPr fontId="2" type="noConversion"/>
  </si>
  <si>
    <t>만 표기</t>
    <phoneticPr fontId="2" type="noConversion"/>
  </si>
  <si>
    <t xml:space="preserve">                  ㎡</t>
    <phoneticPr fontId="2" type="noConversion"/>
  </si>
  <si>
    <t>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</si>
</sst>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_ "/>
    <numFmt numFmtId="177" formatCode="0_ "/>
  </numFmts>
  <fonts count="1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견고딕"/>
      <family val="1"/>
      <charset val="129"/>
    </font>
    <font>
      <b/>
      <sz val="18"/>
      <color theme="1"/>
      <name val="HY견고딕"/>
      <family val="1"/>
      <charset val="129"/>
    </font>
    <font>
      <sz val="11"/>
      <color theme="1"/>
      <name val="HY견고딕"/>
      <family val="1"/>
      <charset val="129"/>
    </font>
    <font>
      <b/>
      <sz val="12"/>
      <color theme="1"/>
      <name val="HY견고딕"/>
      <family val="1"/>
      <charset val="129"/>
    </font>
    <font>
      <sz val="10"/>
      <color theme="1"/>
      <name val="HY견고딕"/>
      <family val="1"/>
      <charset val="129"/>
    </font>
    <font>
      <b/>
      <sz val="10"/>
      <color theme="1"/>
      <name val="HY견고딕"/>
      <family val="1"/>
      <charset val="129"/>
    </font>
    <font>
      <b/>
      <sz val="10"/>
      <name val="HY견고딕"/>
      <family val="1"/>
      <charset val="129"/>
    </font>
    <font>
      <sz val="10"/>
      <color rgb="FF000000"/>
      <name val="HY견고딕"/>
      <family val="1"/>
      <charset val="129"/>
    </font>
    <font>
      <sz val="9"/>
      <color rgb="FF000000"/>
      <name val="HY견고딕"/>
      <family val="1"/>
      <charset val="129"/>
    </font>
    <font>
      <sz val="9"/>
      <color theme="1"/>
      <name val="HY견고딕"/>
      <family val="1"/>
      <charset val="129"/>
    </font>
    <font>
      <b/>
      <sz val="9"/>
      <color theme="1"/>
      <name val="HY견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double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3" borderId="14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8" fillId="0" borderId="55" xfId="1" applyFont="1" applyFill="1" applyBorder="1" applyAlignment="1">
      <alignment vertical="center" shrinkToFi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7" fontId="8" fillId="3" borderId="18" xfId="0" applyNumberFormat="1" applyFont="1" applyFill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7" fontId="8" fillId="3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7" fontId="8" fillId="3" borderId="28" xfId="0" applyNumberFormat="1" applyFont="1" applyFill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7" fontId="8" fillId="3" borderId="32" xfId="0" applyNumberFormat="1" applyFont="1" applyFill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/>
    </xf>
    <xf numFmtId="177" fontId="8" fillId="3" borderId="37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1" fontId="8" fillId="0" borderId="55" xfId="1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77" fontId="8" fillId="3" borderId="51" xfId="0" applyNumberFormat="1" applyFont="1" applyFill="1" applyBorder="1" applyAlignment="1">
      <alignment horizontal="center" vertical="center"/>
    </xf>
    <xf numFmtId="177" fontId="8" fillId="0" borderId="52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41" fontId="8" fillId="0" borderId="56" xfId="1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177" fontId="8" fillId="0" borderId="57" xfId="0" applyNumberFormat="1" applyFont="1" applyBorder="1" applyAlignment="1">
      <alignment horizontal="center" vertical="center"/>
    </xf>
    <xf numFmtId="177" fontId="9" fillId="0" borderId="58" xfId="0" applyNumberFormat="1" applyFont="1" applyBorder="1" applyAlignment="1">
      <alignment horizontal="center" vertical="center"/>
    </xf>
    <xf numFmtId="41" fontId="8" fillId="0" borderId="59" xfId="1" applyFont="1" applyFill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1" fontId="6" fillId="3" borderId="43" xfId="1" applyFont="1" applyFill="1" applyBorder="1" applyAlignment="1">
      <alignment horizontal="left" vertical="center"/>
    </xf>
    <xf numFmtId="41" fontId="6" fillId="3" borderId="44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3" xfId="1" applyNumberFormat="1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41" fontId="6" fillId="3" borderId="46" xfId="1" applyFont="1" applyFill="1" applyBorder="1" applyAlignment="1">
      <alignment horizontal="left" vertical="center"/>
    </xf>
    <xf numFmtId="41" fontId="6" fillId="3" borderId="47" xfId="1" applyFont="1" applyFill="1" applyBorder="1" applyAlignment="1">
      <alignment horizontal="left" vertical="center"/>
    </xf>
    <xf numFmtId="41" fontId="6" fillId="3" borderId="40" xfId="1" applyFont="1" applyFill="1" applyBorder="1" applyAlignment="1">
      <alignment horizontal="left" vertical="center"/>
    </xf>
    <xf numFmtId="41" fontId="6" fillId="3" borderId="41" xfId="1" applyFont="1" applyFill="1" applyBorder="1" applyAlignment="1">
      <alignment horizontal="left" vertical="center"/>
    </xf>
    <xf numFmtId="31" fontId="6" fillId="3" borderId="43" xfId="1" applyNumberFormat="1" applyFont="1" applyFill="1" applyBorder="1" applyAlignment="1">
      <alignment horizontal="left" vertical="center"/>
    </xf>
    <xf numFmtId="0" fontId="6" fillId="3" borderId="43" xfId="1" applyNumberFormat="1" applyFont="1" applyFill="1" applyBorder="1" applyAlignment="1">
      <alignment horizontal="left" vertical="center"/>
    </xf>
    <xf numFmtId="0" fontId="6" fillId="3" borderId="44" xfId="1" applyNumberFormat="1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38</xdr:row>
      <xdr:rowOff>142875</xdr:rowOff>
    </xdr:from>
    <xdr:to>
      <xdr:col>5</xdr:col>
      <xdr:colOff>514350</xdr:colOff>
      <xdr:row>41</xdr:row>
      <xdr:rowOff>165548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9829800"/>
          <a:ext cx="2847975" cy="5370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962025</xdr:colOff>
          <xdr:row>2</xdr:row>
          <xdr:rowOff>9525</xdr:rowOff>
        </xdr:from>
        <xdr:to>
          <xdr:col>6</xdr:col>
          <xdr:colOff>2428875</xdr:colOff>
          <xdr:row>2</xdr:row>
          <xdr:rowOff>266700</xdr:rowOff>
        </xdr:to>
        <xdr:pic>
          <xdr:nvPicPr>
            <xdr:cNvPr id="4" name="그림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36:$K$36" spid="_x0000_s104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210300" y="390525"/>
              <a:ext cx="1466850" cy="257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R4" sqref="R4"/>
    </sheetView>
  </sheetViews>
  <sheetFormatPr defaultRowHeight="13.5" x14ac:dyDescent="0.3"/>
  <cols>
    <col min="1" max="1" width="11" style="2" customWidth="1"/>
    <col min="2" max="2" width="18.375" style="2" customWidth="1"/>
    <col min="3" max="3" width="19.625" style="2" customWidth="1"/>
    <col min="4" max="4" width="6.75" style="2" customWidth="1"/>
    <col min="5" max="5" width="5.375" style="2" customWidth="1"/>
    <col min="6" max="6" width="7.75" style="2" customWidth="1"/>
    <col min="7" max="7" width="32.125" style="2" customWidth="1"/>
    <col min="8" max="8" width="9" style="2"/>
    <col min="9" max="9" width="3.5" style="2" customWidth="1"/>
    <col min="10" max="10" width="6.625" style="2" customWidth="1"/>
    <col min="11" max="16384" width="9" style="2"/>
  </cols>
  <sheetData>
    <row r="1" spans="1:13" ht="25.5" x14ac:dyDescent="0.3">
      <c r="A1" s="69" t="s">
        <v>64</v>
      </c>
      <c r="B1" s="69"/>
      <c r="C1" s="69"/>
      <c r="D1" s="69"/>
      <c r="E1" s="69"/>
      <c r="F1" s="69"/>
      <c r="G1" s="69"/>
      <c r="H1" s="1"/>
      <c r="I1" s="1"/>
      <c r="J1" s="1"/>
      <c r="K1" s="1"/>
      <c r="L1" s="1"/>
      <c r="M1" s="1"/>
    </row>
    <row r="2" spans="1:13" ht="4.5" customHeight="1" x14ac:dyDescent="0.3"/>
    <row r="3" spans="1:13" ht="24.95" customHeight="1" thickBot="1" x14ac:dyDescent="0.35">
      <c r="A3" s="3" t="s">
        <v>5</v>
      </c>
      <c r="B3" s="4"/>
    </row>
    <row r="4" spans="1:13" ht="24.95" customHeight="1" x14ac:dyDescent="0.3">
      <c r="A4" s="52" t="s">
        <v>61</v>
      </c>
      <c r="B4" s="53"/>
      <c r="C4" s="85"/>
      <c r="D4" s="85"/>
      <c r="E4" s="85"/>
      <c r="F4" s="85"/>
      <c r="G4" s="86"/>
    </row>
    <row r="5" spans="1:13" ht="24.95" customHeight="1" x14ac:dyDescent="0.3">
      <c r="A5" s="54" t="s">
        <v>62</v>
      </c>
      <c r="B5" s="55"/>
      <c r="C5" s="67"/>
      <c r="D5" s="67"/>
      <c r="E5" s="67"/>
      <c r="F5" s="67"/>
      <c r="G5" s="68"/>
    </row>
    <row r="6" spans="1:13" ht="24.95" customHeight="1" x14ac:dyDescent="0.3">
      <c r="A6" s="54" t="s">
        <v>6</v>
      </c>
      <c r="B6" s="55"/>
      <c r="C6" s="87"/>
      <c r="D6" s="88"/>
      <c r="E6" s="88"/>
      <c r="F6" s="88"/>
      <c r="G6" s="89"/>
    </row>
    <row r="7" spans="1:13" ht="24.95" customHeight="1" x14ac:dyDescent="0.3">
      <c r="A7" s="54" t="s">
        <v>7</v>
      </c>
      <c r="B7" s="55"/>
      <c r="C7" s="67" t="s">
        <v>70</v>
      </c>
      <c r="D7" s="67"/>
      <c r="E7" s="67"/>
      <c r="F7" s="67"/>
      <c r="G7" s="68"/>
    </row>
    <row r="8" spans="1:13" ht="24.95" customHeight="1" x14ac:dyDescent="0.3">
      <c r="A8" s="54" t="s">
        <v>65</v>
      </c>
      <c r="B8" s="55"/>
      <c r="C8" s="67"/>
      <c r="D8" s="67"/>
      <c r="E8" s="67"/>
      <c r="F8" s="67"/>
      <c r="G8" s="68"/>
    </row>
    <row r="9" spans="1:13" ht="24.95" customHeight="1" thickBot="1" x14ac:dyDescent="0.35">
      <c r="A9" s="56" t="s">
        <v>60</v>
      </c>
      <c r="B9" s="57"/>
      <c r="C9" s="83"/>
      <c r="D9" s="83"/>
      <c r="E9" s="83"/>
      <c r="F9" s="83"/>
      <c r="G9" s="84"/>
    </row>
    <row r="10" spans="1:13" ht="19.5" customHeight="1" x14ac:dyDescent="0.3"/>
    <row r="11" spans="1:13" ht="24.95" customHeight="1" thickBot="1" x14ac:dyDescent="0.35">
      <c r="A11" s="70" t="s">
        <v>63</v>
      </c>
      <c r="B11" s="70"/>
      <c r="C11" s="70"/>
    </row>
    <row r="12" spans="1:13" x14ac:dyDescent="0.3">
      <c r="A12" s="71" t="s">
        <v>20</v>
      </c>
      <c r="B12" s="72"/>
      <c r="C12" s="75" t="s">
        <v>59</v>
      </c>
      <c r="D12" s="77" t="s">
        <v>66</v>
      </c>
      <c r="E12" s="79" t="s">
        <v>21</v>
      </c>
      <c r="F12" s="50" t="s">
        <v>67</v>
      </c>
      <c r="G12" s="81" t="s">
        <v>22</v>
      </c>
      <c r="H12" s="5"/>
      <c r="I12" s="5"/>
      <c r="J12" s="5"/>
    </row>
    <row r="13" spans="1:13" ht="14.25" thickBot="1" x14ac:dyDescent="0.35">
      <c r="A13" s="73"/>
      <c r="B13" s="74"/>
      <c r="C13" s="76"/>
      <c r="D13" s="78"/>
      <c r="E13" s="80"/>
      <c r="F13" s="51"/>
      <c r="G13" s="82"/>
      <c r="H13" s="5"/>
      <c r="I13" s="5"/>
      <c r="J13" s="5"/>
    </row>
    <row r="14" spans="1:13" ht="20.100000000000001" customHeight="1" thickTop="1" x14ac:dyDescent="0.3">
      <c r="A14" s="6"/>
      <c r="B14" s="7" t="s">
        <v>23</v>
      </c>
      <c r="C14" s="8" t="s">
        <v>24</v>
      </c>
      <c r="D14" s="9"/>
      <c r="E14" s="44" t="s">
        <v>0</v>
      </c>
      <c r="F14" s="45">
        <f>ROUNDUP(0.5*D14,0)</f>
        <v>0</v>
      </c>
      <c r="G14" s="46" t="s">
        <v>8</v>
      </c>
      <c r="H14" s="5"/>
      <c r="I14" s="5"/>
      <c r="J14" s="5"/>
    </row>
    <row r="15" spans="1:13" ht="20.100000000000001" customHeight="1" x14ac:dyDescent="0.3">
      <c r="A15" s="12"/>
      <c r="B15" s="13" t="s">
        <v>25</v>
      </c>
      <c r="C15" s="14" t="s">
        <v>24</v>
      </c>
      <c r="D15" s="15"/>
      <c r="E15" s="16" t="s">
        <v>0</v>
      </c>
      <c r="F15" s="10">
        <f>ROUNDUP(0.5*D15,0)</f>
        <v>0</v>
      </c>
      <c r="G15" s="11" t="s">
        <v>9</v>
      </c>
      <c r="H15" s="5"/>
      <c r="I15" s="5"/>
      <c r="J15" s="5"/>
    </row>
    <row r="16" spans="1:13" ht="20.100000000000001" customHeight="1" x14ac:dyDescent="0.3">
      <c r="A16" s="12"/>
      <c r="B16" s="13" t="s">
        <v>26</v>
      </c>
      <c r="C16" s="14" t="s">
        <v>27</v>
      </c>
      <c r="D16" s="15"/>
      <c r="E16" s="16" t="s">
        <v>0</v>
      </c>
      <c r="F16" s="10">
        <f>ROUNDUP(1*D16,0)</f>
        <v>0</v>
      </c>
      <c r="G16" s="11" t="s">
        <v>10</v>
      </c>
      <c r="H16" s="5"/>
      <c r="I16" s="5"/>
      <c r="J16" s="5"/>
    </row>
    <row r="17" spans="1:10" ht="20.100000000000001" customHeight="1" x14ac:dyDescent="0.3">
      <c r="A17" s="17" t="s">
        <v>28</v>
      </c>
      <c r="B17" s="13" t="s">
        <v>29</v>
      </c>
      <c r="C17" s="14" t="s">
        <v>24</v>
      </c>
      <c r="D17" s="15"/>
      <c r="E17" s="16" t="s">
        <v>0</v>
      </c>
      <c r="F17" s="10">
        <f>ROUNDUP(0.5*D17,0)</f>
        <v>0</v>
      </c>
      <c r="G17" s="11" t="s">
        <v>8</v>
      </c>
      <c r="H17" s="5"/>
      <c r="I17" s="5"/>
      <c r="J17" s="5"/>
    </row>
    <row r="18" spans="1:10" ht="20.100000000000001" customHeight="1" x14ac:dyDescent="0.3">
      <c r="A18" s="17" t="s">
        <v>30</v>
      </c>
      <c r="B18" s="13" t="s">
        <v>31</v>
      </c>
      <c r="C18" s="14" t="s">
        <v>24</v>
      </c>
      <c r="D18" s="15"/>
      <c r="E18" s="16" t="s">
        <v>0</v>
      </c>
      <c r="F18" s="10">
        <f>ROUNDUP(0.5*D18,0)</f>
        <v>0</v>
      </c>
      <c r="G18" s="11"/>
      <c r="H18" s="5"/>
      <c r="I18" s="5"/>
      <c r="J18" s="5"/>
    </row>
    <row r="19" spans="1:10" ht="20.100000000000001" customHeight="1" x14ac:dyDescent="0.3">
      <c r="A19" s="17" t="s">
        <v>32</v>
      </c>
      <c r="B19" s="13" t="s">
        <v>33</v>
      </c>
      <c r="C19" s="14" t="s">
        <v>34</v>
      </c>
      <c r="D19" s="15"/>
      <c r="E19" s="16" t="s">
        <v>0</v>
      </c>
      <c r="F19" s="10">
        <f>ROUNDUP(1*D19,0)</f>
        <v>0</v>
      </c>
      <c r="G19" s="11" t="s">
        <v>11</v>
      </c>
      <c r="H19" s="5"/>
      <c r="I19" s="5"/>
      <c r="J19" s="5"/>
    </row>
    <row r="20" spans="1:10" ht="20.100000000000001" customHeight="1" x14ac:dyDescent="0.3">
      <c r="A20" s="17"/>
      <c r="B20" s="13" t="s">
        <v>35</v>
      </c>
      <c r="C20" s="14" t="s">
        <v>36</v>
      </c>
      <c r="D20" s="15"/>
      <c r="E20" s="16" t="s">
        <v>0</v>
      </c>
      <c r="F20" s="10">
        <f>ROUNDUP(0.2*D20,0)</f>
        <v>0</v>
      </c>
      <c r="G20" s="11" t="s">
        <v>12</v>
      </c>
      <c r="H20" s="5"/>
      <c r="I20" s="5"/>
      <c r="J20" s="5"/>
    </row>
    <row r="21" spans="1:10" ht="20.100000000000001" customHeight="1" x14ac:dyDescent="0.3">
      <c r="A21" s="17"/>
      <c r="B21" s="13" t="s">
        <v>37</v>
      </c>
      <c r="C21" s="14" t="s">
        <v>34</v>
      </c>
      <c r="D21" s="15"/>
      <c r="E21" s="16" t="s">
        <v>0</v>
      </c>
      <c r="F21" s="10">
        <f>ROUNDUP(1*D21,0)</f>
        <v>0</v>
      </c>
      <c r="G21" s="11"/>
      <c r="H21" s="5"/>
      <c r="I21" s="5"/>
      <c r="J21" s="5"/>
    </row>
    <row r="22" spans="1:10" ht="20.100000000000001" customHeight="1" x14ac:dyDescent="0.3">
      <c r="A22" s="12"/>
      <c r="B22" s="13" t="s">
        <v>38</v>
      </c>
      <c r="C22" s="14" t="s">
        <v>36</v>
      </c>
      <c r="D22" s="15"/>
      <c r="E22" s="16" t="s">
        <v>0</v>
      </c>
      <c r="F22" s="10">
        <f>ROUNDUP(0.2*D22,0)</f>
        <v>0</v>
      </c>
      <c r="G22" s="11"/>
      <c r="H22" s="5"/>
      <c r="I22" s="5"/>
      <c r="J22" s="5"/>
    </row>
    <row r="23" spans="1:10" ht="20.100000000000001" customHeight="1" x14ac:dyDescent="0.3">
      <c r="A23" s="18"/>
      <c r="B23" s="19" t="s">
        <v>2</v>
      </c>
      <c r="C23" s="20" t="s">
        <v>1</v>
      </c>
      <c r="D23" s="21"/>
      <c r="E23" s="22" t="s">
        <v>0</v>
      </c>
      <c r="F23" s="10">
        <f>ROUNDUP(0.2*D23,0)</f>
        <v>0</v>
      </c>
      <c r="G23" s="11"/>
      <c r="H23" s="5"/>
      <c r="I23" s="5"/>
      <c r="J23" s="5"/>
    </row>
    <row r="24" spans="1:10" ht="20.100000000000001" customHeight="1" x14ac:dyDescent="0.3">
      <c r="A24" s="58" t="s">
        <v>39</v>
      </c>
      <c r="B24" s="23" t="s">
        <v>3</v>
      </c>
      <c r="C24" s="24" t="s">
        <v>1</v>
      </c>
      <c r="D24" s="25"/>
      <c r="E24" s="26" t="s">
        <v>0</v>
      </c>
      <c r="F24" s="10">
        <f>ROUNDUP(0.2*D24,0)</f>
        <v>0</v>
      </c>
      <c r="G24" s="11" t="s">
        <v>13</v>
      </c>
      <c r="H24" s="5"/>
      <c r="I24" s="5"/>
      <c r="J24" s="5"/>
    </row>
    <row r="25" spans="1:10" ht="20.100000000000001" customHeight="1" x14ac:dyDescent="0.3">
      <c r="A25" s="59"/>
      <c r="B25" s="27" t="s">
        <v>40</v>
      </c>
      <c r="C25" s="28" t="s">
        <v>41</v>
      </c>
      <c r="D25" s="29"/>
      <c r="E25" s="30" t="s">
        <v>42</v>
      </c>
      <c r="F25" s="10"/>
      <c r="G25" s="11" t="s">
        <v>68</v>
      </c>
      <c r="H25" s="5"/>
      <c r="I25" s="5"/>
      <c r="J25" s="5"/>
    </row>
    <row r="26" spans="1:10" ht="20.100000000000001" customHeight="1" x14ac:dyDescent="0.3">
      <c r="A26" s="58" t="s">
        <v>43</v>
      </c>
      <c r="B26" s="23" t="s">
        <v>43</v>
      </c>
      <c r="C26" s="24" t="s">
        <v>36</v>
      </c>
      <c r="D26" s="25"/>
      <c r="E26" s="26" t="s">
        <v>0</v>
      </c>
      <c r="F26" s="10">
        <f t="shared" ref="F26" si="0">ROUNDUP(0.2*D26,0)</f>
        <v>0</v>
      </c>
      <c r="G26" s="11" t="s">
        <v>14</v>
      </c>
      <c r="H26" s="5"/>
      <c r="I26" s="5"/>
      <c r="J26" s="5"/>
    </row>
    <row r="27" spans="1:10" ht="20.100000000000001" customHeight="1" x14ac:dyDescent="0.3">
      <c r="A27" s="59"/>
      <c r="B27" s="27" t="s">
        <v>44</v>
      </c>
      <c r="C27" s="28" t="s">
        <v>34</v>
      </c>
      <c r="D27" s="29"/>
      <c r="E27" s="30" t="s">
        <v>0</v>
      </c>
      <c r="F27" s="10">
        <f>ROUNDUP(0.1*D27,0)</f>
        <v>0</v>
      </c>
      <c r="G27" s="11" t="s">
        <v>15</v>
      </c>
      <c r="H27" s="5"/>
      <c r="I27" s="5"/>
      <c r="J27" s="5"/>
    </row>
    <row r="28" spans="1:10" ht="20.100000000000001" customHeight="1" x14ac:dyDescent="0.3">
      <c r="A28" s="60" t="s">
        <v>45</v>
      </c>
      <c r="B28" s="61"/>
      <c r="C28" s="62" t="s">
        <v>46</v>
      </c>
      <c r="D28" s="31"/>
      <c r="E28" s="32" t="s">
        <v>4</v>
      </c>
      <c r="F28" s="33">
        <f>ROUNDUP(1*D28,0)</f>
        <v>0</v>
      </c>
      <c r="G28" s="11"/>
      <c r="H28" s="5"/>
      <c r="I28" s="5"/>
      <c r="J28" s="5"/>
    </row>
    <row r="29" spans="1:10" ht="20.100000000000001" customHeight="1" x14ac:dyDescent="0.3">
      <c r="A29" s="65" t="s">
        <v>47</v>
      </c>
      <c r="B29" s="23" t="s">
        <v>48</v>
      </c>
      <c r="C29" s="63"/>
      <c r="D29" s="25"/>
      <c r="E29" s="26" t="s">
        <v>4</v>
      </c>
      <c r="F29" s="33">
        <f t="shared" ref="F29:F37" si="1">ROUNDUP(1*D29,0)</f>
        <v>0</v>
      </c>
      <c r="G29" s="11" t="s">
        <v>16</v>
      </c>
      <c r="H29" s="5"/>
      <c r="I29" s="5"/>
      <c r="J29" s="5"/>
    </row>
    <row r="30" spans="1:10" ht="20.100000000000001" customHeight="1" x14ac:dyDescent="0.3">
      <c r="A30" s="66"/>
      <c r="B30" s="27" t="s">
        <v>49</v>
      </c>
      <c r="C30" s="63"/>
      <c r="D30" s="29"/>
      <c r="E30" s="30" t="s">
        <v>4</v>
      </c>
      <c r="F30" s="33">
        <f t="shared" si="1"/>
        <v>0</v>
      </c>
      <c r="G30" s="11"/>
      <c r="H30" s="5"/>
      <c r="I30" s="5"/>
      <c r="J30" s="5"/>
    </row>
    <row r="31" spans="1:10" ht="20.100000000000001" customHeight="1" x14ac:dyDescent="0.3">
      <c r="A31" s="60" t="s">
        <v>50</v>
      </c>
      <c r="B31" s="61"/>
      <c r="C31" s="63"/>
      <c r="D31" s="31"/>
      <c r="E31" s="32" t="s">
        <v>4</v>
      </c>
      <c r="F31" s="33">
        <f t="shared" si="1"/>
        <v>0</v>
      </c>
      <c r="G31" s="11"/>
      <c r="H31" s="5"/>
      <c r="I31" s="5"/>
      <c r="J31" s="5"/>
    </row>
    <row r="32" spans="1:10" ht="20.100000000000001" customHeight="1" x14ac:dyDescent="0.3">
      <c r="A32" s="34" t="s">
        <v>51</v>
      </c>
      <c r="B32" s="23" t="s">
        <v>52</v>
      </c>
      <c r="C32" s="63"/>
      <c r="D32" s="25"/>
      <c r="E32" s="26" t="s">
        <v>4</v>
      </c>
      <c r="F32" s="33">
        <f t="shared" si="1"/>
        <v>0</v>
      </c>
      <c r="G32" s="35"/>
      <c r="H32" s="5"/>
      <c r="I32" s="5"/>
      <c r="J32" s="5"/>
    </row>
    <row r="33" spans="1:11" ht="20.100000000000001" customHeight="1" x14ac:dyDescent="0.3">
      <c r="A33" s="36" t="s">
        <v>17</v>
      </c>
      <c r="B33" s="27" t="s">
        <v>53</v>
      </c>
      <c r="C33" s="63"/>
      <c r="D33" s="29"/>
      <c r="E33" s="30" t="s">
        <v>4</v>
      </c>
      <c r="F33" s="10">
        <f t="shared" si="1"/>
        <v>0</v>
      </c>
      <c r="G33" s="35"/>
      <c r="H33" s="5"/>
      <c r="I33" s="5"/>
      <c r="J33" s="5"/>
    </row>
    <row r="34" spans="1:11" ht="20.100000000000001" customHeight="1" x14ac:dyDescent="0.3">
      <c r="A34" s="60" t="s">
        <v>54</v>
      </c>
      <c r="B34" s="61"/>
      <c r="C34" s="63"/>
      <c r="D34" s="31"/>
      <c r="E34" s="32" t="s">
        <v>4</v>
      </c>
      <c r="F34" s="33">
        <f t="shared" si="1"/>
        <v>0</v>
      </c>
      <c r="G34" s="35"/>
      <c r="H34" s="5"/>
      <c r="I34" s="5"/>
      <c r="J34" s="5"/>
    </row>
    <row r="35" spans="1:11" ht="20.100000000000001" customHeight="1" x14ac:dyDescent="0.3">
      <c r="A35" s="60" t="s">
        <v>55</v>
      </c>
      <c r="B35" s="61"/>
      <c r="C35" s="63"/>
      <c r="D35" s="31"/>
      <c r="E35" s="32" t="s">
        <v>4</v>
      </c>
      <c r="F35" s="33">
        <f t="shared" si="1"/>
        <v>0</v>
      </c>
      <c r="G35" s="35" t="s">
        <v>18</v>
      </c>
      <c r="H35" s="5"/>
      <c r="I35" s="5"/>
      <c r="J35" s="5"/>
    </row>
    <row r="36" spans="1:11" ht="20.100000000000001" customHeight="1" x14ac:dyDescent="0.3">
      <c r="A36" s="60" t="s">
        <v>56</v>
      </c>
      <c r="B36" s="61"/>
      <c r="C36" s="63"/>
      <c r="D36" s="31"/>
      <c r="E36" s="32" t="s">
        <v>4</v>
      </c>
      <c r="F36" s="33">
        <f t="shared" si="1"/>
        <v>0</v>
      </c>
      <c r="G36" s="35"/>
      <c r="H36" s="5"/>
      <c r="I36" s="47" t="s">
        <v>71</v>
      </c>
      <c r="J36" s="37"/>
      <c r="K36" s="2" t="s">
        <v>69</v>
      </c>
    </row>
    <row r="37" spans="1:11" ht="20.100000000000001" customHeight="1" x14ac:dyDescent="0.3">
      <c r="A37" s="60" t="s">
        <v>57</v>
      </c>
      <c r="B37" s="61"/>
      <c r="C37" s="63"/>
      <c r="D37" s="31"/>
      <c r="E37" s="32" t="s">
        <v>4</v>
      </c>
      <c r="F37" s="33">
        <f t="shared" si="1"/>
        <v>0</v>
      </c>
      <c r="G37" s="35" t="s">
        <v>19</v>
      </c>
      <c r="H37" s="5"/>
      <c r="I37" s="5"/>
      <c r="J37" s="5"/>
    </row>
    <row r="38" spans="1:11" ht="20.100000000000001" customHeight="1" thickBot="1" x14ac:dyDescent="0.35">
      <c r="A38" s="48" t="s">
        <v>58</v>
      </c>
      <c r="B38" s="49"/>
      <c r="C38" s="64"/>
      <c r="D38" s="38"/>
      <c r="E38" s="39" t="s">
        <v>4</v>
      </c>
      <c r="F38" s="40">
        <f>ROUNDUP(1*D38,0)</f>
        <v>0</v>
      </c>
      <c r="G38" s="41"/>
      <c r="H38" s="5"/>
      <c r="I38" s="5"/>
      <c r="J38" s="5"/>
    </row>
    <row r="39" spans="1:11" x14ac:dyDescent="0.15">
      <c r="A39" s="42"/>
      <c r="B39" s="42"/>
      <c r="C39" s="42"/>
      <c r="D39" s="43"/>
      <c r="E39" s="43"/>
      <c r="F39" s="43"/>
    </row>
    <row r="40" spans="1:11" x14ac:dyDescent="0.15">
      <c r="A40" s="42"/>
      <c r="B40" s="42"/>
      <c r="C40" s="42"/>
      <c r="D40" s="43"/>
      <c r="E40" s="43"/>
      <c r="F40" s="43"/>
    </row>
    <row r="41" spans="1:11" x14ac:dyDescent="0.3">
      <c r="A41" s="5"/>
      <c r="B41" s="5"/>
      <c r="C41" s="5"/>
    </row>
  </sheetData>
  <sheetProtection algorithmName="SHA-512" hashValue="Q2b9rmLfAplO0EgbIwYeOllMg0bHCcnR3cKVE0gU0xwYnnTB5+JR84VCYztXXOVISd3hOYhjdSYS9O+iwCVnlw==" saltValue="PUVuiYaB7lRUndOrMaV74w==" spinCount="100000" sheet="1" objects="1" scenarios="1"/>
  <protectedRanges>
    <protectedRange sqref="A4:G9" name="범위2"/>
    <protectedRange sqref="A14:G38" name="범위1"/>
  </protectedRanges>
  <mergeCells count="31">
    <mergeCell ref="A35:B35"/>
    <mergeCell ref="A36:B36"/>
    <mergeCell ref="A37:B37"/>
    <mergeCell ref="A1:G1"/>
    <mergeCell ref="A11:C11"/>
    <mergeCell ref="A12:B13"/>
    <mergeCell ref="C12:C13"/>
    <mergeCell ref="D12:D13"/>
    <mergeCell ref="E12:E13"/>
    <mergeCell ref="G12:G13"/>
    <mergeCell ref="C9:G9"/>
    <mergeCell ref="C4:G4"/>
    <mergeCell ref="C5:G5"/>
    <mergeCell ref="C6:G6"/>
    <mergeCell ref="C7:G7"/>
    <mergeCell ref="A38:B38"/>
    <mergeCell ref="F12:F13"/>
    <mergeCell ref="A4:B4"/>
    <mergeCell ref="A5:B5"/>
    <mergeCell ref="A6:B6"/>
    <mergeCell ref="A7:B7"/>
    <mergeCell ref="A8:B8"/>
    <mergeCell ref="A9:B9"/>
    <mergeCell ref="A24:A25"/>
    <mergeCell ref="A26:A27"/>
    <mergeCell ref="A28:B28"/>
    <mergeCell ref="C28:C38"/>
    <mergeCell ref="A29:A30"/>
    <mergeCell ref="A31:B31"/>
    <mergeCell ref="A34:B34"/>
    <mergeCell ref="C8:G8"/>
  </mergeCells>
  <phoneticPr fontId="2" type="noConversion"/>
  <printOptions horizontalCentered="1" verticalCentered="1"/>
  <pageMargins left="0.31496062992125984" right="0.31496062992125984" top="0.74803149606299213" bottom="0.31496062992125984" header="0.31496062992125984" footer="0.31496062992125984"/>
  <pageSetup paperSize="9" scale="88" orientation="portrait" r:id="rId1"/>
  <ignoredErrors>
    <ignoredError sqref="F16 F20:F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2025-06-24T01:09:02Z</dcterms:modified>
</cp:coreProperties>
</file>